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cuments\ITA GP\"/>
    </mc:Choice>
  </mc:AlternateContent>
  <xr:revisionPtr revIDLastSave="0" documentId="13_ncr:1_{91EDE623-54CC-4597-AB36-9CF2C62685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2" l="1"/>
  <c r="I8" i="2"/>
  <c r="I5" i="2"/>
  <c r="G12" i="2"/>
  <c r="F14" i="2"/>
  <c r="G11" i="2"/>
  <c r="G10" i="2"/>
  <c r="G9" i="2"/>
  <c r="G8" i="2"/>
  <c r="G7" i="2"/>
  <c r="G6" i="2"/>
  <c r="G5" i="2"/>
  <c r="I6" i="2"/>
  <c r="I7" i="2"/>
  <c r="I9" i="2"/>
  <c r="I10" i="2"/>
  <c r="I11" i="2"/>
  <c r="I12" i="2"/>
  <c r="K6" i="2"/>
  <c r="K7" i="2"/>
  <c r="K9" i="2"/>
  <c r="K10" i="2"/>
  <c r="K11" i="2"/>
  <c r="K12" i="2"/>
  <c r="E6" i="2"/>
  <c r="E7" i="2"/>
  <c r="E8" i="2"/>
  <c r="E9" i="2"/>
  <c r="E10" i="2"/>
  <c r="E11" i="2"/>
  <c r="E12" i="2"/>
  <c r="E5" i="2"/>
  <c r="K5" i="2" l="1"/>
  <c r="J13" i="2" l="1"/>
  <c r="H13" i="2"/>
  <c r="F13" i="2"/>
  <c r="D13" i="2"/>
  <c r="C13" i="2"/>
  <c r="E13" i="2"/>
  <c r="H14" i="2" l="1"/>
  <c r="J14" i="2"/>
  <c r="D14" i="2"/>
</calcChain>
</file>

<file path=xl/sharedStrings.xml><?xml version="1.0" encoding="utf-8"?>
<sst xmlns="http://schemas.openxmlformats.org/spreadsheetml/2006/main" count="22" uniqueCount="19">
  <si>
    <t>COMPROMISO</t>
  </si>
  <si>
    <t>PROYECTO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</si>
  <si>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</si>
  <si>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</si>
  <si>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</si>
  <si>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</si>
  <si>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</si>
  <si>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</si>
  <si>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</si>
  <si>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</si>
  <si>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</si>
  <si>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>ACUMULADA ENERO-MARZO</t>
  </si>
  <si>
    <t>EJECUCIÓN PRESPUESTAL CNMH INVERSIÓN 2025</t>
  </si>
  <si>
    <t>Adecuación del mecanismo no judicial de contribución a la verdad y la memoria histórica en el marco de la paz total</t>
  </si>
  <si>
    <t>Implementación de las acciones de memoria histórica y medidas de reparación simbólica</t>
  </si>
  <si>
    <t>ADICIONES/REDUCCIONES</t>
  </si>
  <si>
    <t xml:space="preserve">APROPIACIÓN VIGENTE </t>
  </si>
  <si>
    <t xml:space="preserve">Totales </t>
  </si>
  <si>
    <t>APROPIACIÓN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</si>
</sst>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164" formatCode="[$-1240A]&quot;$&quot;\ #,##0.00;\-&quot;$&quot;\ #,##0.00"/>
    <numFmt numFmtId="165" formatCode="[$-1240A]&quot;$&quot;\ #,##0;\-&quot;$&quot;\ #,##0"/>
    <numFmt numFmtId="166" formatCode="0.0%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 applyFont="1" applyFill="1" applyBorder="1"/>
    <xf numFmtId="0" fontId="5" fillId="0" borderId="0" xfId="0" applyFont="1" applyFill="1" applyBorder="1"/>
    <xf numFmtId="0" fontId="3" fillId="0" borderId="2" xfId="2" applyFont="1" applyBorder="1" applyAlignment="1">
      <alignment vertical="top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wrapText="1"/>
    </xf>
    <xf numFmtId="165" fontId="7" fillId="0" borderId="1" xfId="0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right" vertical="center" wrapText="1" readingOrder="1"/>
    </xf>
    <xf numFmtId="164" fontId="8" fillId="5" borderId="1" xfId="0" applyNumberFormat="1" applyFont="1" applyFill="1" applyBorder="1" applyAlignment="1">
      <alignment horizontal="right" vertical="center" wrapText="1" readingOrder="1"/>
    </xf>
    <xf numFmtId="9" fontId="8" fillId="5" borderId="1" xfId="1" applyFont="1" applyFill="1" applyBorder="1" applyAlignment="1">
      <alignment horizontal="left" vertical="center" wrapText="1"/>
    </xf>
    <xf numFmtId="9" fontId="8" fillId="5" borderId="1" xfId="1" applyFont="1" applyFill="1" applyBorder="1" applyAlignment="1">
      <alignment horizontal="right" vertical="center" wrapText="1" readingOrder="1"/>
    </xf>
    <xf numFmtId="10" fontId="8" fillId="5" borderId="1" xfId="1" applyNumberFormat="1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4" fillId="0" borderId="0" xfId="0" applyFont="1" applyFill="1" applyBorder="1" applyAlignment="1">
      <alignment horizontal="center"/>
    </xf>
    <xf numFmtId="165" fontId="8" fillId="5" borderId="3" xfId="0" applyNumberFormat="1" applyFont="1" applyFill="1" applyBorder="1" applyAlignment="1">
      <alignment horizontal="center" vertical="center" wrapText="1" readingOrder="1"/>
    </xf>
    <xf numFmtId="165" fontId="8" fillId="5" borderId="4" xfId="0" applyNumberFormat="1" applyFont="1" applyFill="1" applyBorder="1" applyAlignment="1">
      <alignment horizontal="center" vertical="center" wrapText="1" readingOrder="1"/>
    </xf>
    <xf numFmtId="10" fontId="8" fillId="5" borderId="3" xfId="1" applyNumberFormat="1" applyFont="1" applyFill="1" applyBorder="1" applyAlignment="1">
      <alignment horizontal="center" vertical="center" wrapText="1" readingOrder="1"/>
    </xf>
    <xf numFmtId="10" fontId="8" fillId="5" borderId="4" xfId="1" applyNumberFormat="1" applyFont="1" applyFill="1" applyBorder="1" applyAlignment="1">
      <alignment horizontal="center" vertical="center" wrapText="1" readingOrder="1"/>
    </xf>
    <xf numFmtId="164" fontId="8" fillId="5" borderId="3" xfId="0" applyNumberFormat="1" applyFont="1" applyFill="1" applyBorder="1" applyAlignment="1">
      <alignment horizontal="center" vertical="center" wrapText="1" readingOrder="1"/>
    </xf>
    <xf numFmtId="164" fontId="8" fillId="5" borderId="4" xfId="0" applyNumberFormat="1" applyFont="1" applyFill="1" applyBorder="1" applyAlignment="1">
      <alignment horizontal="center" vertical="center" wrapText="1" readingOrder="1"/>
    </xf>
    <xf numFmtId="166" fontId="7" fillId="0" borderId="1" xfId="1" applyNumberFormat="1" applyFont="1" applyFill="1" applyBorder="1" applyAlignment="1">
      <alignment horizontal="right" vertical="center" wrapText="1" readingOrder="1"/>
    </xf>
    <xf numFmtId="7" fontId="5" fillId="0" borderId="0" xfId="0" applyNumberFormat="1" applyFont="1" applyFill="1" applyBorder="1"/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"/>
  <sheetViews>
    <sheetView tabSelected="1" topLeftCell="A10" zoomScale="85" zoomScaleNormal="85" workbookViewId="0">
      <selection activeCell="K9" sqref="K9"/>
    </sheetView>
  </sheetViews>
  <sheetFormatPr baseColWidth="10" defaultRowHeight="15" x14ac:dyDescent="0.25"/>
  <cols>
    <col min="1" max="1" width="11.42578125" style="1"/>
    <col min="2" max="2" width="22" style="1" customWidth="1"/>
    <col min="3" max="3" width="20" style="1" customWidth="1"/>
    <col min="4" max="4" width="23.85546875" style="1" customWidth="1"/>
    <col min="5" max="6" width="19.42578125" style="1" customWidth="1"/>
    <col min="7" max="7" width="7" style="1" customWidth="1"/>
    <col min="8" max="8" width="18.85546875" style="1" bestFit="1" customWidth="1"/>
    <col min="9" max="9" width="6.28515625" style="1" customWidth="1"/>
    <col min="10" max="10" width="21.28515625" style="1" customWidth="1"/>
    <col min="11" max="11" width="6" style="1" customWidth="1"/>
    <col min="12" max="16384" width="11.42578125" style="1"/>
  </cols>
  <sheetData>
    <row r="1" spans="2:11" x14ac:dyDescent="0.25">
      <c r="B1" s="17" t="s">
        <v>12</v>
      </c>
      <c r="C1" s="17"/>
      <c r="D1" s="17"/>
      <c r="E1" s="17"/>
      <c r="F1" s="17"/>
      <c r="G1" s="17"/>
      <c r="H1" s="17"/>
      <c r="I1" s="17"/>
      <c r="J1" s="17"/>
      <c r="K1" s="17"/>
    </row>
    <row r="2" spans="2:11" x14ac:dyDescent="0.25">
      <c r="B2" s="17" t="s">
        <v>11</v>
      </c>
      <c r="C2" s="17"/>
      <c r="D2" s="17"/>
      <c r="E2" s="17"/>
      <c r="F2" s="17"/>
      <c r="G2" s="17"/>
      <c r="H2" s="17"/>
      <c r="I2" s="17"/>
      <c r="J2" s="17"/>
      <c r="K2" s="17"/>
    </row>
    <row r="4" spans="2:11" ht="30" x14ac:dyDescent="0.25">
      <c r="B4" s="3" t="s">
        <v>1</v>
      </c>
      <c r="C4" s="16" t="s">
        <v>18</v>
      </c>
      <c r="D4" s="4" t="s">
        <v>15</v>
      </c>
      <c r="E4" s="4" t="s">
        <v>16</v>
      </c>
      <c r="F4" s="4" t="s">
        <v>2</v>
      </c>
      <c r="G4" s="4" t="s">
        <v>3</v>
      </c>
      <c r="H4" s="5" t="s">
        <v>4</v>
      </c>
      <c r="I4" s="5" t="s">
        <v>3</v>
      </c>
      <c r="J4" s="6" t="s">
        <v>0</v>
      </c>
      <c r="K4" s="6" t="s">
        <v>3</v>
      </c>
    </row>
    <row r="5" spans="2:11" ht="60" x14ac:dyDescent="0.25">
      <c r="B5" s="7" t="s">
        <v>5</v>
      </c>
      <c r="C5" s="8">
        <v>5468624437</v>
      </c>
      <c r="D5" s="8">
        <v>0</v>
      </c>
      <c r="E5" s="8">
        <f>+C5</f>
        <v>5468624437</v>
      </c>
      <c r="F5" s="8">
        <v>4641444273</v>
      </c>
      <c r="G5" s="24">
        <f>+F5/E5</f>
        <v>0.84874072565608882</v>
      </c>
      <c r="H5" s="8">
        <v>827180164</v>
      </c>
      <c r="I5" s="24">
        <f>+H5/E5</f>
        <v>0.1512592743439112</v>
      </c>
      <c r="J5" s="8">
        <v>3397767344</v>
      </c>
      <c r="K5" s="24">
        <f>+J5/E5</f>
        <v>0.6213202941879038</v>
      </c>
    </row>
    <row r="6" spans="2:11" ht="60" x14ac:dyDescent="0.25">
      <c r="B6" s="9" t="s">
        <v>6</v>
      </c>
      <c r="C6" s="8">
        <v>3926826802</v>
      </c>
      <c r="D6" s="8">
        <v>0</v>
      </c>
      <c r="E6" s="8">
        <f t="shared" ref="E6:E12" si="0">+C6</f>
        <v>3926826802</v>
      </c>
      <c r="F6" s="8">
        <v>3304116397</v>
      </c>
      <c r="G6" s="24">
        <f>+F6/E6</f>
        <v>0.84142147428482383</v>
      </c>
      <c r="H6" s="8">
        <v>622710405</v>
      </c>
      <c r="I6" s="24">
        <f t="shared" ref="I6:I12" si="1">+H6/E6</f>
        <v>0.15857852571517617</v>
      </c>
      <c r="J6" s="8">
        <v>1795616602</v>
      </c>
      <c r="K6" s="24">
        <f t="shared" ref="K6:K12" si="2">+J6/E6</f>
        <v>0.45726911130520492</v>
      </c>
    </row>
    <row r="7" spans="2:11" ht="45" x14ac:dyDescent="0.25">
      <c r="B7" s="2" t="s">
        <v>7</v>
      </c>
      <c r="C7" s="8">
        <v>10028389592</v>
      </c>
      <c r="D7" s="8">
        <v>0</v>
      </c>
      <c r="E7" s="8">
        <f t="shared" si="0"/>
        <v>10028389592</v>
      </c>
      <c r="F7" s="8">
        <v>9907232435</v>
      </c>
      <c r="G7" s="24">
        <f>+F7/E7</f>
        <v>0.98791858295008295</v>
      </c>
      <c r="H7" s="8">
        <v>121157157</v>
      </c>
      <c r="I7" s="24">
        <f t="shared" si="1"/>
        <v>1.2081417049917101E-2</v>
      </c>
      <c r="J7" s="8">
        <v>6126253948</v>
      </c>
      <c r="K7" s="24">
        <f t="shared" si="2"/>
        <v>0.61089109989176416</v>
      </c>
    </row>
    <row r="8" spans="2:11" ht="60" x14ac:dyDescent="0.25">
      <c r="B8" s="2" t="s">
        <v>8</v>
      </c>
      <c r="C8" s="8">
        <v>12610000000</v>
      </c>
      <c r="D8" s="8">
        <v>0</v>
      </c>
      <c r="E8" s="8">
        <f t="shared" si="0"/>
        <v>12610000000</v>
      </c>
      <c r="F8" s="8">
        <v>12132717584</v>
      </c>
      <c r="G8" s="24">
        <f>+F8/E8</f>
        <v>0.96215048247422685</v>
      </c>
      <c r="H8" s="8">
        <v>477282416</v>
      </c>
      <c r="I8" s="24">
        <f>+H8/E8</f>
        <v>3.7849517525773195E-2</v>
      </c>
      <c r="J8" s="8">
        <v>5543416825</v>
      </c>
      <c r="K8" s="24">
        <f>+J8/E8</f>
        <v>0.43960482355273595</v>
      </c>
    </row>
    <row r="9" spans="2:11" ht="135" x14ac:dyDescent="0.25">
      <c r="B9" s="9" t="s">
        <v>9</v>
      </c>
      <c r="C9" s="8">
        <v>7646482108</v>
      </c>
      <c r="D9" s="8">
        <v>0</v>
      </c>
      <c r="E9" s="8">
        <f t="shared" si="0"/>
        <v>7646482108</v>
      </c>
      <c r="F9" s="8">
        <v>7380347924</v>
      </c>
      <c r="G9" s="24">
        <f>+F9/E9</f>
        <v>0.96519521261658847</v>
      </c>
      <c r="H9" s="8">
        <v>266134184</v>
      </c>
      <c r="I9" s="24">
        <f t="shared" si="1"/>
        <v>3.480478738341148E-2</v>
      </c>
      <c r="J9" s="8">
        <v>4524178889</v>
      </c>
      <c r="K9" s="24">
        <f t="shared" si="2"/>
        <v>0.59166801479423536</v>
      </c>
    </row>
    <row r="10" spans="2:11" ht="90" x14ac:dyDescent="0.25">
      <c r="B10" s="9" t="s">
        <v>13</v>
      </c>
      <c r="C10" s="8">
        <v>7903217021</v>
      </c>
      <c r="D10" s="8">
        <v>0</v>
      </c>
      <c r="E10" s="8">
        <f t="shared" si="0"/>
        <v>7903217021</v>
      </c>
      <c r="F10" s="8">
        <v>7713170678</v>
      </c>
      <c r="G10" s="24">
        <f>+F10/E10</f>
        <v>0.97595329313429968</v>
      </c>
      <c r="H10" s="8">
        <v>190046343</v>
      </c>
      <c r="I10" s="24">
        <f t="shared" si="1"/>
        <v>2.404670686570028E-2</v>
      </c>
      <c r="J10" s="8">
        <v>3676584742</v>
      </c>
      <c r="K10" s="24">
        <f t="shared" si="2"/>
        <v>0.46520103550627273</v>
      </c>
    </row>
    <row r="11" spans="2:11" ht="60" x14ac:dyDescent="0.25">
      <c r="B11" s="9" t="s">
        <v>14</v>
      </c>
      <c r="C11" s="8">
        <v>7695195504</v>
      </c>
      <c r="D11" s="8">
        <v>0</v>
      </c>
      <c r="E11" s="8">
        <f t="shared" si="0"/>
        <v>7695195504</v>
      </c>
      <c r="F11" s="8">
        <v>7302476535</v>
      </c>
      <c r="G11" s="24">
        <f>+F11/E11</f>
        <v>0.94896569310086243</v>
      </c>
      <c r="H11" s="8">
        <v>392718969</v>
      </c>
      <c r="I11" s="24">
        <f t="shared" si="1"/>
        <v>5.103430689913762E-2</v>
      </c>
      <c r="J11" s="8">
        <v>3427665137</v>
      </c>
      <c r="K11" s="24">
        <f t="shared" si="2"/>
        <v>0.44542924675770523</v>
      </c>
    </row>
    <row r="12" spans="2:11" ht="120" x14ac:dyDescent="0.25">
      <c r="B12" s="9" t="s">
        <v>10</v>
      </c>
      <c r="C12" s="8">
        <v>5626864721</v>
      </c>
      <c r="D12" s="8">
        <v>0</v>
      </c>
      <c r="E12" s="8">
        <f t="shared" si="0"/>
        <v>5626864721</v>
      </c>
      <c r="F12" s="8">
        <v>5592635934.6899996</v>
      </c>
      <c r="G12" s="24">
        <f>+F12/E12</f>
        <v>0.99391689901798153</v>
      </c>
      <c r="H12" s="8">
        <v>34228786.310000002</v>
      </c>
      <c r="I12" s="24">
        <f t="shared" si="1"/>
        <v>6.0831009820184381E-3</v>
      </c>
      <c r="J12" s="8">
        <v>2543218451.6900001</v>
      </c>
      <c r="K12" s="24">
        <f t="shared" si="2"/>
        <v>0.4519778913821163</v>
      </c>
    </row>
    <row r="13" spans="2:11" x14ac:dyDescent="0.25">
      <c r="B13" s="10" t="s">
        <v>17</v>
      </c>
      <c r="C13" s="11">
        <f t="shared" ref="C13:J13" si="3">SUM(C5:C12)</f>
        <v>60905600185</v>
      </c>
      <c r="D13" s="12">
        <f t="shared" si="3"/>
        <v>0</v>
      </c>
      <c r="E13" s="11">
        <f t="shared" si="3"/>
        <v>60905600185</v>
      </c>
      <c r="F13" s="18">
        <f t="shared" si="3"/>
        <v>57974141760.690002</v>
      </c>
      <c r="G13" s="19"/>
      <c r="H13" s="22">
        <f t="shared" si="3"/>
        <v>2931458424.3099999</v>
      </c>
      <c r="I13" s="23"/>
      <c r="J13" s="22">
        <f t="shared" si="3"/>
        <v>31034701938.689999</v>
      </c>
      <c r="K13" s="23"/>
    </row>
    <row r="14" spans="2:11" x14ac:dyDescent="0.25">
      <c r="B14" s="13" t="s">
        <v>3</v>
      </c>
      <c r="C14" s="14">
        <v>1</v>
      </c>
      <c r="D14" s="15">
        <f>+D13/C13</f>
        <v>0</v>
      </c>
      <c r="E14" s="14">
        <v>1</v>
      </c>
      <c r="F14" s="20">
        <f>+F13/E13</f>
        <v>0.95186881969136283</v>
      </c>
      <c r="G14" s="21"/>
      <c r="H14" s="20">
        <f>+H13/E13</f>
        <v>4.813118030863716E-2</v>
      </c>
      <c r="I14" s="21"/>
      <c r="J14" s="20">
        <f>+J13/E13</f>
        <v>0.50955415995282005</v>
      </c>
      <c r="K14" s="21"/>
    </row>
    <row r="15" spans="2:11" x14ac:dyDescent="0.25">
      <c r="F15" s="25"/>
    </row>
  </sheetData>
  <mergeCells count="8">
    <mergeCell ref="B1:K1"/>
    <mergeCell ref="B2:K2"/>
    <mergeCell ref="F13:G13"/>
    <mergeCell ref="F14:G14"/>
    <mergeCell ref="H13:I13"/>
    <mergeCell ref="H14:I14"/>
    <mergeCell ref="J13:K13"/>
    <mergeCell ref="J14:K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2025-10-07T22:33:28Z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